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6030" windowHeight="6525" activeTab="0"/>
  </bookViews>
  <sheets>
    <sheet name="TOTEXP by PROGOBJEX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'TOTEXP by PROGOBJEX'!$A$1:$R$34</definedName>
  </definedNames>
  <calcPr fullCalcOnLoad="1"/>
</workbook>
</file>

<file path=xl/sharedStrings.xml><?xml version="1.0" encoding="utf-8"?>
<sst xmlns="http://schemas.openxmlformats.org/spreadsheetml/2006/main" count="77" uniqueCount="73">
  <si>
    <t xml:space="preserve"> 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</si>
  <si>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</si>
  <si>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</si>
  <si>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</si>
  <si>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</si>
  <si>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</si>
  <si>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</si>
  <si>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</si>
  <si>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</si>
  <si>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</si>
  <si>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</si>
  <si>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</si>
  <si>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</si>
  <si>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</si>
  <si>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</si>
  <si>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</si>
  <si>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</si>
  <si>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</si>
  <si>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</si>
  <si>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</si>
  <si>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</si>
  <si>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Total </t>
  </si>
  <si>
    <t>COSTOS TOTALES DE LAS PARTIDAS PRINCIPALES POR OBJETO DE GASTO</t>
  </si>
  <si>
    <t>(en miles de francos)</t>
  </si>
  <si>
    <t>Objetos de gasto</t>
  </si>
  <si>
    <t>Partidas principales</t>
  </si>
  <si>
    <t>Gastos</t>
  </si>
  <si>
    <t>personal</t>
  </si>
  <si>
    <t>Viajes oficiales y becas</t>
  </si>
  <si>
    <t>Misiones del</t>
  </si>
  <si>
    <t>Participac.</t>
  </si>
  <si>
    <t>func. Gob.</t>
  </si>
  <si>
    <t>Becas</t>
  </si>
  <si>
    <t>Conferencias</t>
  </si>
  <si>
    <t>Consultores</t>
  </si>
  <si>
    <t>Publicación</t>
  </si>
  <si>
    <t>Otros</t>
  </si>
  <si>
    <t>Servicios contractuales</t>
  </si>
  <si>
    <t>Gastos de operación</t>
  </si>
  <si>
    <t>Locales y</t>
  </si>
  <si>
    <t>mantenim.</t>
  </si>
  <si>
    <t>Com.</t>
  </si>
  <si>
    <t>y otros</t>
  </si>
  <si>
    <t>Mobiliario</t>
  </si>
  <si>
    <t>y equipo</t>
  </si>
  <si>
    <t>Suminist.</t>
  </si>
  <si>
    <t>y mater.</t>
  </si>
  <si>
    <t>Órganos Estados miembros y DG</t>
  </si>
  <si>
    <t>progr.</t>
  </si>
  <si>
    <t>Planific. Estratégica y Desarrollo Políticas</t>
  </si>
  <si>
    <t>Asuntos Jurídicos y Organización</t>
  </si>
  <si>
    <t>Presup., Control Financ. Y Auditoría</t>
  </si>
  <si>
    <t>Comunicación Mundial y Relaciones Públicas</t>
  </si>
  <si>
    <t>Cooperación con Países en Desarrollo</t>
  </si>
  <si>
    <t>Cooperación con Ciertos Países de Europa y Asia</t>
  </si>
  <si>
    <t>Academia Mundial de la OMPI y Desarrollo Recursos Humanos</t>
  </si>
  <si>
    <t>Desarrollo Derecho Propiedad Industrial</t>
  </si>
  <si>
    <t>Desarrollo Derecho de Autor y Derechos Conexos</t>
  </si>
  <si>
    <t>Cuestiones Mundiales Propiedad Intelectual</t>
  </si>
  <si>
    <t>Tecnologías Información y Servicios Información PI</t>
  </si>
  <si>
    <t>Sistema Tratado de Cooperación en materia de Patentes (PCT)</t>
  </si>
  <si>
    <t>Sistemas Madrid, La Haya y Lisboa</t>
  </si>
  <si>
    <t>Gestión Recursos Humanos</t>
  </si>
  <si>
    <t>Servicios de Apoyo Administrativo</t>
  </si>
  <si>
    <t>Locales</t>
  </si>
  <si>
    <t>Servicios Compras, Contratas y Viajes</t>
  </si>
  <si>
    <t>Varios</t>
  </si>
  <si>
    <t>véase nota 1/</t>
  </si>
  <si>
    <t>[Sigue el Anexo 6]</t>
  </si>
  <si>
    <t>A/34/2
WO/PBC/1/2
ANEXO 5</t>
  </si>
  <si>
    <t>Equipo y suministros</t>
  </si>
  <si>
    <t>1/  Se propone que los gastos ajenos a personal de la partida 12 "Red Mundial de Información e Información en materia de propiedad Industrial" del total de 28.220.000 francos sean financiados por el Fondo especial de reserva.</t>
  </si>
  <si>
    <t>En consecuencia, esta cantidad no figura en los cuadros del presupuesto regular.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</si>
</sst>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_);_(* \(#,##0\);_(* &quot;-&quot;??_);_(@_)"/>
    <numFmt numFmtId="191" formatCode="#,##0.0%_);[Red]\(#,##0.0%\)"/>
    <numFmt numFmtId="192" formatCode="_(* #,##0.0_);_(* \(#,##0.0\);_(* &quot;-&quot;??_);_(@_)"/>
    <numFmt numFmtId="193" formatCode="0.0%"/>
    <numFmt numFmtId="194" formatCode="#,##0.00%_);[Red]\(#,##0.00%\)"/>
    <numFmt numFmtId="195" formatCode="#,##0.0%_);\(#,##0.0%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56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6"/>
      <color indexed="12"/>
      <name val="Times New Roman"/>
      <family val="1"/>
    </font>
    <font>
      <sz val="26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>
        <color indexed="56"/>
      </top>
      <bottom style="medium">
        <color indexed="12"/>
      </bottom>
    </border>
    <border>
      <left>
        <color indexed="63"/>
      </left>
      <right style="thin"/>
      <top style="medium">
        <color indexed="56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39"/>
      </right>
      <top>
        <color indexed="63"/>
      </top>
      <bottom style="hair"/>
    </border>
    <border>
      <left style="medium">
        <color indexed="39"/>
      </left>
      <right>
        <color indexed="63"/>
      </right>
      <top style="medium">
        <color indexed="12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12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12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8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vertical="center"/>
    </xf>
    <xf numFmtId="0" fontId="4" fillId="0" borderId="5" xfId="0" applyFont="1" applyBorder="1" applyAlignment="1" quotePrefix="1">
      <alignment vertical="center"/>
    </xf>
    <xf numFmtId="37" fontId="8" fillId="0" borderId="8" xfId="0" applyNumberFormat="1" applyFont="1" applyBorder="1" applyAlignment="1">
      <alignment horizontal="right" vertical="center"/>
    </xf>
    <xf numFmtId="37" fontId="8" fillId="0" borderId="9" xfId="0" applyNumberFormat="1" applyFont="1" applyBorder="1" applyAlignment="1">
      <alignment horizontal="right" vertical="center"/>
    </xf>
    <xf numFmtId="37" fontId="8" fillId="0" borderId="2" xfId="0" applyNumberFormat="1" applyFont="1" applyBorder="1" applyAlignment="1">
      <alignment horizontal="right" vertical="center"/>
    </xf>
    <xf numFmtId="37" fontId="8" fillId="0" borderId="1" xfId="0" applyNumberFormat="1" applyFont="1" applyBorder="1" applyAlignment="1">
      <alignment horizontal="right" vertical="center"/>
    </xf>
    <xf numFmtId="37" fontId="8" fillId="0" borderId="10" xfId="0" applyNumberFormat="1" applyFont="1" applyBorder="1" applyAlignment="1" quotePrefix="1">
      <alignment horizontal="right" vertical="center"/>
    </xf>
    <xf numFmtId="37" fontId="8" fillId="0" borderId="10" xfId="0" applyNumberFormat="1" applyFont="1" applyBorder="1" applyAlignment="1">
      <alignment horizontal="right" vertical="center"/>
    </xf>
    <xf numFmtId="37" fontId="8" fillId="0" borderId="11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/>
    </xf>
    <xf numFmtId="37" fontId="15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right" wrapText="1"/>
    </xf>
    <xf numFmtId="37" fontId="11" fillId="0" borderId="17" xfId="0" applyNumberFormat="1" applyFont="1" applyBorder="1" applyAlignment="1">
      <alignment horizontal="right" vertical="center"/>
    </xf>
    <xf numFmtId="37" fontId="15" fillId="0" borderId="18" xfId="0" applyNumberFormat="1" applyFont="1" applyBorder="1" applyAlignment="1">
      <alignment horizontal="right" vertical="center"/>
    </xf>
    <xf numFmtId="37" fontId="11" fillId="0" borderId="19" xfId="0" applyNumberFormat="1" applyFont="1" applyBorder="1" applyAlignment="1">
      <alignment horizontal="right" vertical="center"/>
    </xf>
    <xf numFmtId="37" fontId="15" fillId="0" borderId="20" xfId="0" applyNumberFormat="1" applyFont="1" applyBorder="1" applyAlignment="1">
      <alignment horizontal="right" vertical="center"/>
    </xf>
    <xf numFmtId="37" fontId="15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7" fontId="8" fillId="0" borderId="25" xfId="0" applyNumberFormat="1" applyFont="1" applyBorder="1" applyAlignment="1">
      <alignment vertical="center"/>
    </xf>
    <xf numFmtId="37" fontId="8" fillId="0" borderId="23" xfId="0" applyNumberFormat="1" applyFont="1" applyBorder="1" applyAlignment="1">
      <alignment vertical="center"/>
    </xf>
    <xf numFmtId="37" fontId="8" fillId="0" borderId="26" xfId="0" applyNumberFormat="1" applyFont="1" applyBorder="1" applyAlignment="1">
      <alignment vertical="center"/>
    </xf>
    <xf numFmtId="190" fontId="4" fillId="0" borderId="27" xfId="15" applyNumberFormat="1" applyFont="1" applyBorder="1" applyAlignment="1">
      <alignment horizontal="center"/>
    </xf>
    <xf numFmtId="190" fontId="4" fillId="0" borderId="22" xfId="15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right" vertical="center"/>
    </xf>
    <xf numFmtId="37" fontId="8" fillId="0" borderId="27" xfId="0" applyNumberFormat="1" applyFont="1" applyBorder="1" applyAlignment="1">
      <alignment horizontal="right" vertical="center"/>
    </xf>
    <xf numFmtId="37" fontId="8" fillId="0" borderId="28" xfId="0" applyNumberFormat="1" applyFont="1" applyBorder="1" applyAlignment="1" quotePrefix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 wrapText="1"/>
    </xf>
    <xf numFmtId="0" fontId="8" fillId="0" borderId="32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3" fillId="0" borderId="34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 wrapText="1"/>
    </xf>
    <xf numFmtId="0" fontId="6" fillId="0" borderId="35" xfId="0" applyFont="1" applyBorder="1" applyAlignment="1">
      <alignment horizontal="centerContinuous" wrapText="1"/>
    </xf>
    <xf numFmtId="0" fontId="6" fillId="0" borderId="35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 wrapText="1"/>
    </xf>
    <xf numFmtId="0" fontId="6" fillId="0" borderId="39" xfId="0" applyFont="1" applyBorder="1" applyAlignment="1">
      <alignment horizontal="centerContinuous" wrapText="1"/>
    </xf>
    <xf numFmtId="0" fontId="6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11" fillId="0" borderId="29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9" xfId="0" applyFont="1" applyBorder="1" applyAlignment="1">
      <alignment horizontal="right" wrapText="1"/>
    </xf>
    <xf numFmtId="0" fontId="4" fillId="0" borderId="0" xfId="0" applyFont="1" applyAlignment="1" quotePrefix="1">
      <alignment/>
    </xf>
    <xf numFmtId="37" fontId="16" fillId="0" borderId="8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 wrapText="1"/>
    </xf>
    <xf numFmtId="0" fontId="17" fillId="0" borderId="0" xfId="0" applyFont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Y36"/>
  <sheetViews>
    <sheetView showGridLines="0"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1.8515625" style="14" customWidth="1"/>
    <col min="3" max="3" width="14.7109375" style="20" customWidth="1"/>
    <col min="4" max="5" width="14.7109375" style="14" customWidth="1"/>
    <col min="6" max="11" width="15.7109375" style="1" customWidth="1"/>
    <col min="12" max="14" width="15.7109375" style="6" customWidth="1"/>
    <col min="15" max="16" width="15.7109375" style="1" customWidth="1"/>
    <col min="17" max="17" width="3.57421875" style="1" customWidth="1"/>
    <col min="18" max="18" width="27.57421875" style="1" customWidth="1"/>
    <col min="19" max="19" width="9.421875" style="1" customWidth="1"/>
    <col min="20" max="16384" width="9.140625" style="1" customWidth="1"/>
  </cols>
  <sheetData>
    <row r="2" ht="19.5" thickBot="1"/>
    <row r="3" spans="1:18" ht="33">
      <c r="A3" s="76" t="s">
        <v>22</v>
      </c>
      <c r="B3" s="77"/>
      <c r="C3" s="78"/>
      <c r="D3" s="77"/>
      <c r="E3" s="77"/>
      <c r="F3" s="79"/>
      <c r="G3" s="79"/>
      <c r="H3" s="79"/>
      <c r="I3" s="79"/>
      <c r="J3" s="79"/>
      <c r="K3" s="79"/>
      <c r="L3" s="79"/>
      <c r="M3" s="79"/>
      <c r="N3" s="79"/>
      <c r="O3" s="80"/>
      <c r="P3" s="81"/>
      <c r="R3" s="98" t="s">
        <v>69</v>
      </c>
    </row>
    <row r="4" spans="1:18" ht="25.5" customHeight="1" thickBot="1">
      <c r="A4" s="82" t="s">
        <v>23</v>
      </c>
      <c r="B4" s="83"/>
      <c r="C4" s="84"/>
      <c r="D4" s="83"/>
      <c r="E4" s="83"/>
      <c r="F4" s="85"/>
      <c r="G4" s="85"/>
      <c r="H4" s="85"/>
      <c r="I4" s="85"/>
      <c r="J4" s="85"/>
      <c r="K4" s="85"/>
      <c r="L4" s="85"/>
      <c r="M4" s="85"/>
      <c r="N4" s="85"/>
      <c r="O4" s="86"/>
      <c r="P4" s="87"/>
      <c r="R4" s="99"/>
    </row>
    <row r="5" spans="1:18" s="35" customFormat="1" ht="27.75" customHeight="1">
      <c r="A5" s="52" t="s">
        <v>0</v>
      </c>
      <c r="B5" s="66"/>
      <c r="C5" s="67"/>
      <c r="D5" s="68"/>
      <c r="E5" s="69"/>
      <c r="F5" s="70" t="s">
        <v>24</v>
      </c>
      <c r="G5" s="71"/>
      <c r="H5" s="71"/>
      <c r="I5" s="72"/>
      <c r="J5" s="71"/>
      <c r="K5" s="71"/>
      <c r="L5" s="71"/>
      <c r="M5" s="73"/>
      <c r="N5" s="73"/>
      <c r="O5" s="74"/>
      <c r="P5" s="75"/>
      <c r="R5" s="99"/>
    </row>
    <row r="6" spans="1:18" s="35" customFormat="1" ht="40.5" customHeight="1">
      <c r="A6" s="52" t="s">
        <v>0</v>
      </c>
      <c r="B6" s="49" t="s">
        <v>25</v>
      </c>
      <c r="C6" s="88" t="s">
        <v>1</v>
      </c>
      <c r="D6" s="89" t="s">
        <v>26</v>
      </c>
      <c r="E6" s="90" t="s">
        <v>26</v>
      </c>
      <c r="F6" s="53" t="s">
        <v>28</v>
      </c>
      <c r="G6" s="54"/>
      <c r="H6" s="55"/>
      <c r="I6" s="53" t="s">
        <v>37</v>
      </c>
      <c r="J6" s="54"/>
      <c r="K6" s="54"/>
      <c r="L6" s="55"/>
      <c r="M6" s="94" t="s">
        <v>38</v>
      </c>
      <c r="N6" s="95"/>
      <c r="O6" s="96" t="s">
        <v>70</v>
      </c>
      <c r="P6" s="97"/>
      <c r="R6" s="99"/>
    </row>
    <row r="7" spans="1:18" ht="25.5" customHeight="1">
      <c r="A7" s="24"/>
      <c r="B7" s="49"/>
      <c r="C7" s="91"/>
      <c r="D7" s="49" t="s">
        <v>27</v>
      </c>
      <c r="E7" s="90" t="s">
        <v>48</v>
      </c>
      <c r="F7" s="7" t="s">
        <v>29</v>
      </c>
      <c r="G7" s="7" t="s">
        <v>30</v>
      </c>
      <c r="H7" s="3" t="s">
        <v>32</v>
      </c>
      <c r="I7" s="7" t="s">
        <v>33</v>
      </c>
      <c r="J7" s="7" t="s">
        <v>34</v>
      </c>
      <c r="K7" s="7" t="s">
        <v>35</v>
      </c>
      <c r="L7" s="3" t="s">
        <v>36</v>
      </c>
      <c r="M7" s="23" t="s">
        <v>39</v>
      </c>
      <c r="N7" s="12" t="s">
        <v>41</v>
      </c>
      <c r="O7" s="56" t="s">
        <v>43</v>
      </c>
      <c r="P7" s="61" t="s">
        <v>45</v>
      </c>
      <c r="R7" s="99"/>
    </row>
    <row r="8" spans="1:18" ht="18.75" customHeight="1">
      <c r="A8" s="25"/>
      <c r="B8" s="39"/>
      <c r="C8" s="43"/>
      <c r="D8" s="50"/>
      <c r="E8" s="51"/>
      <c r="F8" s="9" t="s">
        <v>27</v>
      </c>
      <c r="G8" s="9" t="s">
        <v>31</v>
      </c>
      <c r="H8" s="8"/>
      <c r="I8" s="10"/>
      <c r="J8" s="11"/>
      <c r="K8" s="11"/>
      <c r="L8" s="8" t="s">
        <v>0</v>
      </c>
      <c r="M8" s="9" t="s">
        <v>40</v>
      </c>
      <c r="N8" s="8" t="s">
        <v>42</v>
      </c>
      <c r="O8" s="57" t="s">
        <v>44</v>
      </c>
      <c r="P8" s="62" t="s">
        <v>46</v>
      </c>
      <c r="R8" s="99"/>
    </row>
    <row r="9" spans="1:18" s="2" customFormat="1" ht="39.75" customHeight="1">
      <c r="A9" s="26" t="s">
        <v>2</v>
      </c>
      <c r="B9" s="40" t="s">
        <v>47</v>
      </c>
      <c r="C9" s="44">
        <f>SUM(D9:E9)</f>
        <v>8388</v>
      </c>
      <c r="D9" s="37">
        <v>1965</v>
      </c>
      <c r="E9" s="45">
        <f aca="true" t="shared" si="0" ref="E9:E27">SUM(F9:P9)</f>
        <v>6423</v>
      </c>
      <c r="F9" s="28">
        <v>500</v>
      </c>
      <c r="G9" s="28">
        <v>4200</v>
      </c>
      <c r="H9" s="29">
        <v>0</v>
      </c>
      <c r="I9" s="28">
        <v>1500</v>
      </c>
      <c r="J9" s="28">
        <v>100</v>
      </c>
      <c r="K9" s="28">
        <v>10</v>
      </c>
      <c r="L9" s="29">
        <v>5</v>
      </c>
      <c r="M9" s="28">
        <v>0</v>
      </c>
      <c r="N9" s="29">
        <v>88</v>
      </c>
      <c r="O9" s="58">
        <v>10</v>
      </c>
      <c r="P9" s="63">
        <v>10</v>
      </c>
      <c r="R9" s="99"/>
    </row>
    <row r="10" spans="1:18" s="2" customFormat="1" ht="39.75" customHeight="1">
      <c r="A10" s="26" t="s">
        <v>3</v>
      </c>
      <c r="B10" s="40" t="s">
        <v>49</v>
      </c>
      <c r="C10" s="44">
        <f aca="true" t="shared" si="1" ref="C10:C25">SUM(D10:E10)</f>
        <v>11516</v>
      </c>
      <c r="D10" s="37">
        <v>8496</v>
      </c>
      <c r="E10" s="45">
        <f t="shared" si="0"/>
        <v>3020</v>
      </c>
      <c r="F10" s="28">
        <v>825</v>
      </c>
      <c r="G10" s="28">
        <v>100</v>
      </c>
      <c r="H10" s="29">
        <v>0</v>
      </c>
      <c r="I10" s="28">
        <v>25</v>
      </c>
      <c r="J10" s="28">
        <v>880</v>
      </c>
      <c r="K10" s="28">
        <v>50</v>
      </c>
      <c r="L10" s="29">
        <v>450</v>
      </c>
      <c r="M10" s="28">
        <v>0</v>
      </c>
      <c r="N10" s="29">
        <v>680</v>
      </c>
      <c r="O10" s="58">
        <v>10</v>
      </c>
      <c r="P10" s="63">
        <v>0</v>
      </c>
      <c r="R10" s="99"/>
    </row>
    <row r="11" spans="1:18" s="2" customFormat="1" ht="39.75" customHeight="1">
      <c r="A11" s="26" t="s">
        <v>4</v>
      </c>
      <c r="B11" s="40" t="s">
        <v>50</v>
      </c>
      <c r="C11" s="44">
        <f t="shared" si="1"/>
        <v>8429</v>
      </c>
      <c r="D11" s="37">
        <v>5046</v>
      </c>
      <c r="E11" s="45">
        <f t="shared" si="0"/>
        <v>3383</v>
      </c>
      <c r="F11" s="28">
        <v>610</v>
      </c>
      <c r="G11" s="28">
        <v>700</v>
      </c>
      <c r="H11" s="29">
        <v>70</v>
      </c>
      <c r="I11" s="28">
        <v>510</v>
      </c>
      <c r="J11" s="28">
        <v>1163</v>
      </c>
      <c r="K11" s="28">
        <v>136</v>
      </c>
      <c r="L11" s="29">
        <v>60</v>
      </c>
      <c r="M11" s="28">
        <v>72</v>
      </c>
      <c r="N11" s="29">
        <v>62</v>
      </c>
      <c r="O11" s="58">
        <v>0</v>
      </c>
      <c r="P11" s="63">
        <v>0</v>
      </c>
      <c r="R11" s="99"/>
    </row>
    <row r="12" spans="1:18" s="2" customFormat="1" ht="39.75" customHeight="1">
      <c r="A12" s="26" t="s">
        <v>5</v>
      </c>
      <c r="B12" s="40" t="s">
        <v>51</v>
      </c>
      <c r="C12" s="44">
        <f t="shared" si="1"/>
        <v>4175</v>
      </c>
      <c r="D12" s="37">
        <v>3595</v>
      </c>
      <c r="E12" s="45">
        <f t="shared" si="0"/>
        <v>580</v>
      </c>
      <c r="F12" s="28">
        <v>70</v>
      </c>
      <c r="G12" s="28">
        <v>0</v>
      </c>
      <c r="H12" s="29">
        <v>0</v>
      </c>
      <c r="I12" s="28">
        <v>0</v>
      </c>
      <c r="J12" s="28">
        <v>320</v>
      </c>
      <c r="K12" s="28">
        <v>70</v>
      </c>
      <c r="L12" s="29">
        <v>0</v>
      </c>
      <c r="M12" s="28">
        <v>0</v>
      </c>
      <c r="N12" s="29">
        <v>105</v>
      </c>
      <c r="O12" s="58">
        <v>15</v>
      </c>
      <c r="P12" s="63">
        <v>0</v>
      </c>
      <c r="R12" s="99"/>
    </row>
    <row r="13" spans="1:18" s="2" customFormat="1" ht="39.75" customHeight="1">
      <c r="A13" s="26" t="s">
        <v>6</v>
      </c>
      <c r="B13" s="40" t="s">
        <v>52</v>
      </c>
      <c r="C13" s="44">
        <f t="shared" si="1"/>
        <v>12216</v>
      </c>
      <c r="D13" s="37">
        <v>8060</v>
      </c>
      <c r="E13" s="45">
        <f t="shared" si="0"/>
        <v>4156</v>
      </c>
      <c r="F13" s="28">
        <v>160</v>
      </c>
      <c r="G13" s="28">
        <v>130</v>
      </c>
      <c r="H13" s="29">
        <v>0</v>
      </c>
      <c r="I13" s="28">
        <v>146</v>
      </c>
      <c r="J13" s="28">
        <v>630</v>
      </c>
      <c r="K13" s="28">
        <v>1980</v>
      </c>
      <c r="L13" s="29">
        <v>340</v>
      </c>
      <c r="M13" s="28">
        <v>0</v>
      </c>
      <c r="N13" s="29">
        <v>225</v>
      </c>
      <c r="O13" s="58">
        <v>0</v>
      </c>
      <c r="P13" s="63">
        <v>545</v>
      </c>
      <c r="R13" s="99"/>
    </row>
    <row r="14" spans="1:18" s="2" customFormat="1" ht="39.75" customHeight="1">
      <c r="A14" s="26" t="s">
        <v>7</v>
      </c>
      <c r="B14" s="40" t="s">
        <v>53</v>
      </c>
      <c r="C14" s="44">
        <f t="shared" si="1"/>
        <v>46972</v>
      </c>
      <c r="D14" s="37">
        <v>24180</v>
      </c>
      <c r="E14" s="45">
        <f t="shared" si="0"/>
        <v>22792</v>
      </c>
      <c r="F14" s="28">
        <v>4600</v>
      </c>
      <c r="G14" s="28">
        <v>7500</v>
      </c>
      <c r="H14" s="29">
        <v>800</v>
      </c>
      <c r="I14" s="28">
        <v>730</v>
      </c>
      <c r="J14" s="28">
        <v>6400</v>
      </c>
      <c r="K14" s="28">
        <v>300</v>
      </c>
      <c r="L14" s="29">
        <v>600</v>
      </c>
      <c r="M14" s="28">
        <v>100</v>
      </c>
      <c r="N14" s="29">
        <v>562</v>
      </c>
      <c r="O14" s="58">
        <v>400</v>
      </c>
      <c r="P14" s="63">
        <v>800</v>
      </c>
      <c r="R14" s="99"/>
    </row>
    <row r="15" spans="1:18" s="2" customFormat="1" ht="39.75" customHeight="1">
      <c r="A15" s="26" t="s">
        <v>8</v>
      </c>
      <c r="B15" s="40" t="s">
        <v>54</v>
      </c>
      <c r="C15" s="44">
        <f t="shared" si="1"/>
        <v>4515</v>
      </c>
      <c r="D15" s="37">
        <v>1569</v>
      </c>
      <c r="E15" s="45">
        <f t="shared" si="0"/>
        <v>2946</v>
      </c>
      <c r="F15" s="28">
        <v>400</v>
      </c>
      <c r="G15" s="28">
        <v>1126</v>
      </c>
      <c r="H15" s="29">
        <v>100</v>
      </c>
      <c r="I15" s="28">
        <v>220</v>
      </c>
      <c r="J15" s="28">
        <v>500</v>
      </c>
      <c r="K15" s="28">
        <v>40</v>
      </c>
      <c r="L15" s="29">
        <v>200</v>
      </c>
      <c r="M15" s="28">
        <v>0</v>
      </c>
      <c r="N15" s="29">
        <v>30</v>
      </c>
      <c r="O15" s="58">
        <v>290</v>
      </c>
      <c r="P15" s="63">
        <v>40</v>
      </c>
      <c r="R15" s="99"/>
    </row>
    <row r="16" spans="1:18" s="2" customFormat="1" ht="39.75" customHeight="1">
      <c r="A16" s="26" t="s">
        <v>9</v>
      </c>
      <c r="B16" s="40" t="s">
        <v>55</v>
      </c>
      <c r="C16" s="44">
        <f t="shared" si="1"/>
        <v>13263</v>
      </c>
      <c r="D16" s="37">
        <v>4541</v>
      </c>
      <c r="E16" s="45">
        <f t="shared" si="0"/>
        <v>8722</v>
      </c>
      <c r="F16" s="28">
        <v>270</v>
      </c>
      <c r="G16" s="28">
        <v>600</v>
      </c>
      <c r="H16" s="29">
        <v>5827</v>
      </c>
      <c r="I16" s="28">
        <v>450</v>
      </c>
      <c r="J16" s="28">
        <v>950</v>
      </c>
      <c r="K16" s="28">
        <v>130</v>
      </c>
      <c r="L16" s="29">
        <v>60</v>
      </c>
      <c r="M16" s="28">
        <v>0</v>
      </c>
      <c r="N16" s="29">
        <v>90</v>
      </c>
      <c r="O16" s="58">
        <v>335</v>
      </c>
      <c r="P16" s="63">
        <v>10</v>
      </c>
      <c r="R16" s="99"/>
    </row>
    <row r="17" spans="1:18" s="2" customFormat="1" ht="39.75" customHeight="1">
      <c r="A17" s="26" t="s">
        <v>10</v>
      </c>
      <c r="B17" s="40" t="s">
        <v>56</v>
      </c>
      <c r="C17" s="44">
        <f t="shared" si="1"/>
        <v>9267</v>
      </c>
      <c r="D17" s="37">
        <v>5601</v>
      </c>
      <c r="E17" s="45">
        <f t="shared" si="0"/>
        <v>3666</v>
      </c>
      <c r="F17" s="28">
        <v>450</v>
      </c>
      <c r="G17" s="28">
        <v>1350</v>
      </c>
      <c r="H17" s="29">
        <v>0</v>
      </c>
      <c r="I17" s="28">
        <v>895</v>
      </c>
      <c r="J17" s="28">
        <v>850</v>
      </c>
      <c r="K17" s="28">
        <v>25</v>
      </c>
      <c r="L17" s="29">
        <v>10</v>
      </c>
      <c r="M17" s="28">
        <v>0</v>
      </c>
      <c r="N17" s="29">
        <v>76</v>
      </c>
      <c r="O17" s="58">
        <v>10</v>
      </c>
      <c r="P17" s="63">
        <v>0</v>
      </c>
      <c r="R17" s="99"/>
    </row>
    <row r="18" spans="1:18" s="2" customFormat="1" ht="39.75" customHeight="1">
      <c r="A18" s="26" t="s">
        <v>11</v>
      </c>
      <c r="B18" s="40" t="s">
        <v>57</v>
      </c>
      <c r="C18" s="44">
        <f t="shared" si="1"/>
        <v>8283</v>
      </c>
      <c r="D18" s="37">
        <v>4269</v>
      </c>
      <c r="E18" s="45">
        <f t="shared" si="0"/>
        <v>4014</v>
      </c>
      <c r="F18" s="28">
        <v>459</v>
      </c>
      <c r="G18" s="28">
        <v>1652</v>
      </c>
      <c r="H18" s="29">
        <v>0</v>
      </c>
      <c r="I18" s="28">
        <v>733</v>
      </c>
      <c r="J18" s="28">
        <v>980</v>
      </c>
      <c r="K18" s="28">
        <v>65</v>
      </c>
      <c r="L18" s="29">
        <v>5</v>
      </c>
      <c r="M18" s="28">
        <v>0</v>
      </c>
      <c r="N18" s="29">
        <v>120</v>
      </c>
      <c r="O18" s="58">
        <v>0</v>
      </c>
      <c r="P18" s="63">
        <v>0</v>
      </c>
      <c r="R18" s="99"/>
    </row>
    <row r="19" spans="1:18" s="2" customFormat="1" ht="39.75" customHeight="1">
      <c r="A19" s="26" t="s">
        <v>12</v>
      </c>
      <c r="B19" s="40" t="s">
        <v>58</v>
      </c>
      <c r="C19" s="44">
        <f t="shared" si="1"/>
        <v>4077</v>
      </c>
      <c r="D19" s="37">
        <v>2175</v>
      </c>
      <c r="E19" s="45">
        <f t="shared" si="0"/>
        <v>1902</v>
      </c>
      <c r="F19" s="28">
        <v>325</v>
      </c>
      <c r="G19" s="28">
        <v>0</v>
      </c>
      <c r="H19" s="29">
        <v>531</v>
      </c>
      <c r="I19" s="28">
        <v>77</v>
      </c>
      <c r="J19" s="28">
        <v>806</v>
      </c>
      <c r="K19" s="28">
        <v>60</v>
      </c>
      <c r="L19" s="29">
        <v>22</v>
      </c>
      <c r="M19" s="28">
        <v>0</v>
      </c>
      <c r="N19" s="29">
        <v>60</v>
      </c>
      <c r="O19" s="58">
        <v>8</v>
      </c>
      <c r="P19" s="63">
        <v>13</v>
      </c>
      <c r="R19" s="99"/>
    </row>
    <row r="20" spans="1:18" s="2" customFormat="1" ht="39.75" customHeight="1">
      <c r="A20" s="26" t="s">
        <v>13</v>
      </c>
      <c r="B20" s="40" t="s">
        <v>59</v>
      </c>
      <c r="C20" s="44">
        <f t="shared" si="1"/>
        <v>17135</v>
      </c>
      <c r="D20" s="37">
        <v>17135</v>
      </c>
      <c r="E20" s="45">
        <f t="shared" si="0"/>
        <v>0</v>
      </c>
      <c r="F20" s="28"/>
      <c r="G20" s="93" t="s">
        <v>67</v>
      </c>
      <c r="H20" s="29"/>
      <c r="I20" s="28"/>
      <c r="J20" s="28"/>
      <c r="K20" s="28"/>
      <c r="L20" s="29"/>
      <c r="M20" s="28"/>
      <c r="N20" s="29"/>
      <c r="O20" s="58"/>
      <c r="P20" s="63"/>
      <c r="R20" s="99"/>
    </row>
    <row r="21" spans="1:18" s="2" customFormat="1" ht="39.75" customHeight="1">
      <c r="A21" s="26" t="s">
        <v>14</v>
      </c>
      <c r="B21" s="40" t="s">
        <v>60</v>
      </c>
      <c r="C21" s="44">
        <f t="shared" si="1"/>
        <v>121849</v>
      </c>
      <c r="D21" s="37">
        <v>83772</v>
      </c>
      <c r="E21" s="45">
        <f t="shared" si="0"/>
        <v>38077</v>
      </c>
      <c r="F21" s="28">
        <v>1318</v>
      </c>
      <c r="G21" s="28">
        <v>1200</v>
      </c>
      <c r="H21" s="29">
        <v>0</v>
      </c>
      <c r="I21" s="28">
        <v>195</v>
      </c>
      <c r="J21" s="28">
        <v>923</v>
      </c>
      <c r="K21" s="28">
        <v>2610</v>
      </c>
      <c r="L21" s="29">
        <v>11500</v>
      </c>
      <c r="M21" s="28">
        <v>8093</v>
      </c>
      <c r="N21" s="29">
        <v>7143</v>
      </c>
      <c r="O21" s="58">
        <v>3216</v>
      </c>
      <c r="P21" s="63">
        <v>1879</v>
      </c>
      <c r="R21" s="99"/>
    </row>
    <row r="22" spans="1:18" s="2" customFormat="1" ht="39.75" customHeight="1">
      <c r="A22" s="26" t="s">
        <v>15</v>
      </c>
      <c r="B22" s="40" t="s">
        <v>61</v>
      </c>
      <c r="C22" s="44">
        <f t="shared" si="1"/>
        <v>34091</v>
      </c>
      <c r="D22" s="37">
        <f>18971+3409</f>
        <v>22380</v>
      </c>
      <c r="E22" s="45">
        <f t="shared" si="0"/>
        <v>11711</v>
      </c>
      <c r="F22" s="28">
        <v>436</v>
      </c>
      <c r="G22" s="28">
        <v>337</v>
      </c>
      <c r="H22" s="29">
        <v>0</v>
      </c>
      <c r="I22" s="28">
        <v>100</v>
      </c>
      <c r="J22" s="28">
        <v>1100</v>
      </c>
      <c r="K22" s="28">
        <v>2497</v>
      </c>
      <c r="L22" s="29">
        <v>3900</v>
      </c>
      <c r="M22" s="28">
        <v>270</v>
      </c>
      <c r="N22" s="29">
        <v>1595</v>
      </c>
      <c r="O22" s="58">
        <v>901</v>
      </c>
      <c r="P22" s="63">
        <v>575</v>
      </c>
      <c r="R22" s="99"/>
    </row>
    <row r="23" spans="1:18" s="2" customFormat="1" ht="39.75" customHeight="1">
      <c r="A23" s="26" t="s">
        <v>16</v>
      </c>
      <c r="B23" s="40" t="s">
        <v>62</v>
      </c>
      <c r="C23" s="44">
        <f t="shared" si="1"/>
        <v>15003</v>
      </c>
      <c r="D23" s="37">
        <v>10260</v>
      </c>
      <c r="E23" s="45">
        <f t="shared" si="0"/>
        <v>4743</v>
      </c>
      <c r="F23" s="28">
        <v>267</v>
      </c>
      <c r="G23" s="28">
        <v>20</v>
      </c>
      <c r="H23" s="29">
        <v>0</v>
      </c>
      <c r="I23" s="28">
        <v>48</v>
      </c>
      <c r="J23" s="28">
        <v>240</v>
      </c>
      <c r="K23" s="28">
        <v>100</v>
      </c>
      <c r="L23" s="29">
        <v>2975</v>
      </c>
      <c r="M23" s="28">
        <v>0</v>
      </c>
      <c r="N23" s="29">
        <v>531</v>
      </c>
      <c r="O23" s="58">
        <v>334</v>
      </c>
      <c r="P23" s="63">
        <v>228</v>
      </c>
      <c r="R23" s="99"/>
    </row>
    <row r="24" spans="1:18" s="2" customFormat="1" ht="39.75" customHeight="1">
      <c r="A24" s="26" t="s">
        <v>17</v>
      </c>
      <c r="B24" s="40" t="s">
        <v>63</v>
      </c>
      <c r="C24" s="44">
        <f t="shared" si="1"/>
        <v>49638</v>
      </c>
      <c r="D24" s="37">
        <v>38995</v>
      </c>
      <c r="E24" s="45">
        <f t="shared" si="0"/>
        <v>10643</v>
      </c>
      <c r="F24" s="28">
        <v>169</v>
      </c>
      <c r="G24" s="28">
        <v>0</v>
      </c>
      <c r="H24" s="29">
        <v>0</v>
      </c>
      <c r="I24" s="28">
        <v>0</v>
      </c>
      <c r="J24" s="28">
        <v>240</v>
      </c>
      <c r="K24" s="28">
        <v>167</v>
      </c>
      <c r="L24" s="29">
        <v>1910</v>
      </c>
      <c r="M24" s="28">
        <v>2390</v>
      </c>
      <c r="N24" s="29">
        <v>5050</v>
      </c>
      <c r="O24" s="58">
        <v>667</v>
      </c>
      <c r="P24" s="63">
        <v>50</v>
      </c>
      <c r="R24" s="99"/>
    </row>
    <row r="25" spans="1:18" s="2" customFormat="1" ht="39.75" customHeight="1">
      <c r="A25" s="26" t="s">
        <v>18</v>
      </c>
      <c r="B25" s="40" t="s">
        <v>64</v>
      </c>
      <c r="C25" s="44">
        <f t="shared" si="1"/>
        <v>28289</v>
      </c>
      <c r="D25" s="37">
        <v>5345</v>
      </c>
      <c r="E25" s="45">
        <f t="shared" si="0"/>
        <v>22944</v>
      </c>
      <c r="F25" s="28">
        <v>48</v>
      </c>
      <c r="G25" s="28">
        <v>0</v>
      </c>
      <c r="H25" s="29">
        <v>0</v>
      </c>
      <c r="I25" s="28">
        <v>0</v>
      </c>
      <c r="J25" s="28">
        <v>180</v>
      </c>
      <c r="K25" s="28">
        <v>0</v>
      </c>
      <c r="L25" s="29">
        <v>0</v>
      </c>
      <c r="M25" s="28">
        <v>22689</v>
      </c>
      <c r="N25" s="29">
        <v>22</v>
      </c>
      <c r="O25" s="58">
        <v>5</v>
      </c>
      <c r="P25" s="63">
        <v>0</v>
      </c>
      <c r="R25" s="99"/>
    </row>
    <row r="26" spans="1:18" s="2" customFormat="1" ht="39.75" customHeight="1">
      <c r="A26" s="26" t="s">
        <v>19</v>
      </c>
      <c r="B26" s="40" t="s">
        <v>65</v>
      </c>
      <c r="C26" s="44">
        <f>SUM(D26:E26)</f>
        <v>8500</v>
      </c>
      <c r="D26" s="37">
        <v>3386</v>
      </c>
      <c r="E26" s="45">
        <f t="shared" si="0"/>
        <v>5114</v>
      </c>
      <c r="F26" s="28">
        <v>127</v>
      </c>
      <c r="G26" s="28">
        <v>0</v>
      </c>
      <c r="H26" s="29">
        <v>0</v>
      </c>
      <c r="I26" s="28">
        <v>0</v>
      </c>
      <c r="J26" s="28">
        <v>280</v>
      </c>
      <c r="K26" s="28">
        <v>0</v>
      </c>
      <c r="L26" s="29">
        <v>155</v>
      </c>
      <c r="M26" s="28">
        <v>0</v>
      </c>
      <c r="N26" s="29">
        <v>100</v>
      </c>
      <c r="O26" s="58">
        <v>2500</v>
      </c>
      <c r="P26" s="63">
        <v>1952</v>
      </c>
      <c r="R26" s="99"/>
    </row>
    <row r="27" spans="1:18" s="2" customFormat="1" ht="39.75" customHeight="1" thickBot="1">
      <c r="A27" s="27" t="s">
        <v>20</v>
      </c>
      <c r="B27" s="41" t="s">
        <v>66</v>
      </c>
      <c r="C27" s="44">
        <f>SUM(D27:E27)</f>
        <v>4099</v>
      </c>
      <c r="D27" s="37">
        <v>0</v>
      </c>
      <c r="E27" s="45">
        <f t="shared" si="0"/>
        <v>4099</v>
      </c>
      <c r="F27" s="30">
        <v>0</v>
      </c>
      <c r="G27" s="30">
        <v>0</v>
      </c>
      <c r="H27" s="31">
        <v>0</v>
      </c>
      <c r="I27" s="30">
        <v>0</v>
      </c>
      <c r="J27" s="30">
        <v>0</v>
      </c>
      <c r="K27" s="30">
        <v>0</v>
      </c>
      <c r="L27" s="31">
        <v>0</v>
      </c>
      <c r="M27" s="30">
        <v>0</v>
      </c>
      <c r="N27" s="31">
        <v>4099</v>
      </c>
      <c r="O27" s="59">
        <v>0</v>
      </c>
      <c r="P27" s="64">
        <v>0</v>
      </c>
      <c r="R27" s="99"/>
    </row>
    <row r="28" spans="1:155" s="16" customFormat="1" ht="37.5" customHeight="1" thickBot="1">
      <c r="A28" s="36"/>
      <c r="B28" s="42" t="s">
        <v>21</v>
      </c>
      <c r="C28" s="46">
        <f>SUM(C9:C27)</f>
        <v>409705</v>
      </c>
      <c r="D28" s="47">
        <f aca="true" t="shared" si="2" ref="D28:L28">SUM(D9:D27)</f>
        <v>250770</v>
      </c>
      <c r="E28" s="48">
        <f t="shared" si="2"/>
        <v>158935</v>
      </c>
      <c r="F28" s="32">
        <f t="shared" si="2"/>
        <v>11034</v>
      </c>
      <c r="G28" s="33">
        <f t="shared" si="2"/>
        <v>18915</v>
      </c>
      <c r="H28" s="34">
        <f t="shared" si="2"/>
        <v>7328</v>
      </c>
      <c r="I28" s="33">
        <f t="shared" si="2"/>
        <v>5629</v>
      </c>
      <c r="J28" s="32">
        <f t="shared" si="2"/>
        <v>16542</v>
      </c>
      <c r="K28" s="32">
        <f t="shared" si="2"/>
        <v>8240</v>
      </c>
      <c r="L28" s="34">
        <f t="shared" si="2"/>
        <v>22192</v>
      </c>
      <c r="M28" s="32">
        <f>SUM(M9:M27)</f>
        <v>33614</v>
      </c>
      <c r="N28" s="34">
        <f>SUM(N9:N27)</f>
        <v>20638</v>
      </c>
      <c r="O28" s="60">
        <f>SUM(O9:O27)</f>
        <v>8701</v>
      </c>
      <c r="P28" s="65">
        <f>SUM(P9:P27)</f>
        <v>6102</v>
      </c>
      <c r="Q28" s="15"/>
      <c r="R28" s="9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</row>
    <row r="29" spans="1:16" s="5" customFormat="1" ht="18.75">
      <c r="A29" s="4"/>
      <c r="B29" s="13"/>
      <c r="C29" s="17"/>
      <c r="D29" s="13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92" t="s">
        <v>71</v>
      </c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8.75">
      <c r="A31" s="1" t="s">
        <v>72</v>
      </c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5:16" ht="33"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38" t="s">
        <v>68</v>
      </c>
      <c r="P32" s="22"/>
    </row>
    <row r="33" spans="5:16" ht="18.75"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5:16" ht="18.75"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5:16" ht="18.75"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5:16" ht="18.75"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mergeCells count="3">
    <mergeCell ref="M6:N6"/>
    <mergeCell ref="O6:P6"/>
    <mergeCell ref="R3:R28"/>
  </mergeCells>
  <printOptions horizontalCentered="1" verticalCentered="1"/>
  <pageMargins left="0.82" right="0.1968503937007874" top="0.7480314960629921" bottom="0.4330708661417323" header="0.2755905511811024" footer="0.2755905511811024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1999-03-06T14:48:25Z</cp:lastPrinted>
  <dcterms:created xsi:type="dcterms:W3CDTF">1999-02-13T18:22:58Z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